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ose.garcia\AppData\Local\Microsoft\Windows\INetCache\Content.Outlook\9U25EFLS\"/>
    </mc:Choice>
  </mc:AlternateContent>
  <xr:revisionPtr revIDLastSave="0" documentId="13_ncr:1_{546B5EB9-D738-4A8D-817B-B05FE7591509}" xr6:coauthVersionLast="47" xr6:coauthVersionMax="47" xr10:uidLastSave="{00000000-0000-0000-0000-000000000000}"/>
  <bookViews>
    <workbookView xWindow="-120" yWindow="-120" windowWidth="29040" windowHeight="15720" xr2:uid="{1D95710F-9865-43C0-894A-01B3C963B0D8}"/>
  </bookViews>
  <sheets>
    <sheet name="Vertical" sheetId="1" r:id="rId1"/>
  </sheets>
  <definedNames>
    <definedName name="_xlnm.Print_Area" localSheetId="0">Vertical!$A$1:$I$44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C35" i="1"/>
  <c r="H21" i="1"/>
  <c r="N29" i="1"/>
  <c r="C23" i="1"/>
  <c r="C15" i="1"/>
  <c r="H13" i="1"/>
</calcChain>
</file>

<file path=xl/sharedStrings.xml><?xml version="1.0" encoding="utf-8"?>
<sst xmlns="http://schemas.openxmlformats.org/spreadsheetml/2006/main" count="109" uniqueCount="68">
  <si>
    <t>MELATE</t>
  </si>
  <si>
    <t>MELATE RETRO</t>
  </si>
  <si>
    <t>LUGAR</t>
  </si>
  <si>
    <t>PORCENTAJE DE LA VENTA DESTINADA A PREMIACIÓN 55%</t>
  </si>
  <si>
    <t>6 NÚMEROS NATURALES</t>
  </si>
  <si>
    <t>5 NÚMEROS NATURALES Y EL ADICIONAL</t>
  </si>
  <si>
    <t>5 NÚMEROS NATURALES</t>
  </si>
  <si>
    <t>4 NÚMERO NATURALES Y EL ADICIONAL</t>
  </si>
  <si>
    <t>4 NÚMEROS NATURALES</t>
  </si>
  <si>
    <t>3 NÚMEROS NATURALES</t>
  </si>
  <si>
    <t>fijo</t>
  </si>
  <si>
    <t>3 NÚMEROS NATURALES Y EL ADICIONAL</t>
  </si>
  <si>
    <t>2 NÚMEROS NATURALES Y EL ADICIONAL</t>
  </si>
  <si>
    <t>1 NÚMERO NATURAL Y EL ADICIONAL</t>
  </si>
  <si>
    <t xml:space="preserve">2 NÚMEROS NATURALES </t>
  </si>
  <si>
    <t>GANA GATO</t>
  </si>
  <si>
    <t>REVANCHA</t>
  </si>
  <si>
    <t>PORCENTAJE DE LA VENTA DESTINADA A PREMIACIÓN 57%</t>
  </si>
  <si>
    <t>8 LÍNEAS</t>
  </si>
  <si>
    <t>6 LÍNEAS</t>
  </si>
  <si>
    <t>5 LÍNEAS</t>
  </si>
  <si>
    <t>4 LÍNEAS</t>
  </si>
  <si>
    <t>3 LÍNEAS</t>
  </si>
  <si>
    <t>2 NÚMEROS NATURALES</t>
  </si>
  <si>
    <t>2 LÍNEAS</t>
  </si>
  <si>
    <t>1 LÍNEAS</t>
  </si>
  <si>
    <t>REVANCHITA</t>
  </si>
  <si>
    <t>CHISPAZO</t>
  </si>
  <si>
    <t>PROGOL</t>
  </si>
  <si>
    <t>5 NÚMEROS</t>
  </si>
  <si>
    <t>4 NÚMEROS</t>
  </si>
  <si>
    <t>14 ACIERTOS</t>
  </si>
  <si>
    <t>3 NÚMEROS</t>
  </si>
  <si>
    <t>13 ACIERTOS</t>
  </si>
  <si>
    <t>2 NÚMEROS</t>
  </si>
  <si>
    <t>12 ACIERTOS</t>
  </si>
  <si>
    <t>11 ACIERTOS</t>
  </si>
  <si>
    <t>10 ACIERTOS</t>
  </si>
  <si>
    <t>PROTOUCH</t>
  </si>
  <si>
    <t>PROGOL REVANCHA</t>
  </si>
  <si>
    <t>1*</t>
  </si>
  <si>
    <t>PROGOL MEDIA SEMANA</t>
  </si>
  <si>
    <t>PORCENTAJE DE LA VENTA DESTINADA A PREMIACIÓN 50%</t>
  </si>
  <si>
    <t>PRONOSPORTS</t>
  </si>
  <si>
    <t>TRIS</t>
  </si>
  <si>
    <t>DIRECTA-5</t>
  </si>
  <si>
    <t>DIRECTA-4</t>
  </si>
  <si>
    <t>4-SUPER-24</t>
  </si>
  <si>
    <t>4-SUPER 12</t>
  </si>
  <si>
    <t>4-SUPER 6</t>
  </si>
  <si>
    <t>4-SUPER 4</t>
  </si>
  <si>
    <t>DIRECTA-3</t>
  </si>
  <si>
    <t>3-SUPER 6</t>
  </si>
  <si>
    <t>3-SUPER 3</t>
  </si>
  <si>
    <t>PAR FINAL</t>
  </si>
  <si>
    <t>PAR INICIAL</t>
  </si>
  <si>
    <t>FINAL</t>
  </si>
  <si>
    <t>INICIAL</t>
  </si>
  <si>
    <t>MODALIDAD</t>
  </si>
  <si>
    <t>MULTIPLICADOR</t>
  </si>
  <si>
    <t>PREMIO BRUTO FIJO POR CADA APUESTA DE $1 PESO.</t>
  </si>
  <si>
    <t xml:space="preserve">PREMIO BRUTO FIJO POR CADA APUESTA DE $1 PESO </t>
  </si>
  <si>
    <t>PROBABILIDAD</t>
  </si>
  <si>
    <t>SEGÚN EL MOMIO Y LA APUESTA ES EL PREMIO</t>
  </si>
  <si>
    <t>QUIEN OBTENGA MÁS ACIERTOS (7)</t>
  </si>
  <si>
    <t>QUIEN OBTENGA MÁS ACIERTOS (9)</t>
  </si>
  <si>
    <t>13 ACIERTOS MÁS EL INICIAL (PROTOUCH INICIAL)</t>
  </si>
  <si>
    <t>Estructura de Premiación de los Concuros y Sorteos Electrónicos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</si>
</sst>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Montserrat"/>
    </font>
    <font>
      <sz val="11"/>
      <color theme="1"/>
      <name val="Montserrat"/>
    </font>
    <font>
      <b/>
      <sz val="10"/>
      <name val="Montserrat"/>
    </font>
    <font>
      <sz val="10"/>
      <name val="Montserrat"/>
    </font>
    <font>
      <sz val="10"/>
      <color theme="1"/>
      <name val="Montserrat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22222"/>
      <name val="Montserrat"/>
    </font>
    <font>
      <sz val="10"/>
      <color theme="0" tint="-0.14999847407452621"/>
      <name val="Montserrat"/>
    </font>
    <font>
      <sz val="24"/>
      <color theme="1"/>
      <name val="Montserrat"/>
    </font>
    <font>
      <b/>
      <sz val="10"/>
      <color theme="0" tint="-0.1499984740745262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4" fontId="5" fillId="0" borderId="4" xfId="1" applyFont="1" applyFill="1" applyBorder="1"/>
    <xf numFmtId="0" fontId="5" fillId="0" borderId="0" xfId="0" applyFont="1"/>
    <xf numFmtId="44" fontId="3" fillId="0" borderId="4" xfId="1" applyFont="1" applyBorder="1"/>
    <xf numFmtId="0" fontId="5" fillId="0" borderId="5" xfId="0" applyFont="1" applyBorder="1" applyAlignment="1">
      <alignment horizontal="center"/>
    </xf>
    <xf numFmtId="44" fontId="5" fillId="0" borderId="7" xfId="1" applyFont="1" applyFill="1" applyBorder="1" applyAlignment="1">
      <alignment horizontal="center" vertical="center"/>
    </xf>
    <xf numFmtId="44" fontId="3" fillId="0" borderId="7" xfId="1" applyFont="1" applyBorder="1"/>
    <xf numFmtId="3" fontId="5" fillId="0" borderId="6" xfId="0" applyNumberFormat="1" applyFont="1" applyBorder="1" applyAlignment="1">
      <alignment horizontal="center" vertical="center"/>
    </xf>
    <xf numFmtId="10" fontId="5" fillId="0" borderId="6" xfId="2" applyNumberFormat="1" applyFont="1" applyFill="1" applyBorder="1" applyAlignment="1">
      <alignment horizontal="center" vertical="center"/>
    </xf>
    <xf numFmtId="44" fontId="5" fillId="0" borderId="7" xfId="1" applyFont="1" applyFill="1" applyBorder="1"/>
    <xf numFmtId="3" fontId="5" fillId="0" borderId="5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 vertical="center" wrapText="1"/>
    </xf>
    <xf numFmtId="10" fontId="5" fillId="0" borderId="7" xfId="1" applyNumberFormat="1" applyFont="1" applyFill="1" applyBorder="1"/>
    <xf numFmtId="3" fontId="5" fillId="2" borderId="5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/>
    </xf>
    <xf numFmtId="9" fontId="5" fillId="2" borderId="6" xfId="2" applyFont="1" applyFill="1" applyBorder="1" applyAlignment="1">
      <alignment horizontal="center" vertical="center"/>
    </xf>
    <xf numFmtId="44" fontId="6" fillId="2" borderId="8" xfId="1" applyFont="1" applyFill="1" applyBorder="1"/>
    <xf numFmtId="0" fontId="5" fillId="2" borderId="5" xfId="0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44" fontId="5" fillId="2" borderId="8" xfId="1" applyFont="1" applyFill="1" applyBorder="1"/>
    <xf numFmtId="10" fontId="0" fillId="0" borderId="0" xfId="0" applyNumberFormat="1"/>
    <xf numFmtId="0" fontId="5" fillId="0" borderId="9" xfId="0" applyFont="1" applyBorder="1"/>
    <xf numFmtId="0" fontId="5" fillId="0" borderId="10" xfId="0" applyFont="1" applyBorder="1"/>
    <xf numFmtId="10" fontId="5" fillId="0" borderId="10" xfId="0" applyNumberFormat="1" applyFont="1" applyBorder="1" applyAlignment="1">
      <alignment horizontal="center"/>
    </xf>
    <xf numFmtId="0" fontId="3" fillId="0" borderId="11" xfId="0" applyFont="1" applyBorder="1"/>
    <xf numFmtId="0" fontId="5" fillId="2" borderId="6" xfId="0" applyFont="1" applyFill="1" applyBorder="1" applyAlignment="1">
      <alignment horizontal="center" vertical="center"/>
    </xf>
    <xf numFmtId="0" fontId="7" fillId="0" borderId="0" xfId="0" applyFont="1"/>
    <xf numFmtId="0" fontId="5" fillId="0" borderId="6" xfId="0" applyFont="1" applyBorder="1" applyAlignment="1">
      <alignment horizontal="center" vertical="center"/>
    </xf>
    <xf numFmtId="9" fontId="5" fillId="0" borderId="6" xfId="2" applyFont="1" applyFill="1" applyBorder="1" applyAlignment="1">
      <alignment horizontal="center" vertical="center"/>
    </xf>
    <xf numFmtId="0" fontId="3" fillId="0" borderId="4" xfId="0" applyFont="1" applyBorder="1"/>
    <xf numFmtId="0" fontId="0" fillId="0" borderId="11" xfId="0" applyBorder="1"/>
    <xf numFmtId="44" fontId="3" fillId="0" borderId="0" xfId="1" applyFont="1"/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10" fontId="5" fillId="0" borderId="18" xfId="2" applyNumberFormat="1" applyFont="1" applyFill="1" applyBorder="1" applyAlignment="1">
      <alignment horizontal="center" vertical="center"/>
    </xf>
    <xf numFmtId="44" fontId="5" fillId="0" borderId="11" xfId="1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4" fontId="5" fillId="0" borderId="0" xfId="1" applyFont="1" applyFill="1"/>
    <xf numFmtId="0" fontId="3" fillId="0" borderId="7" xfId="0" applyFont="1" applyBorder="1" applyAlignment="1">
      <alignment vertical="center" wrapText="1"/>
    </xf>
    <xf numFmtId="10" fontId="5" fillId="0" borderId="8" xfId="2" applyNumberFormat="1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10" fontId="5" fillId="0" borderId="8" xfId="0" applyNumberFormat="1" applyFont="1" applyBorder="1" applyAlignment="1">
      <alignment horizontal="center" vertical="center"/>
    </xf>
    <xf numFmtId="10" fontId="5" fillId="0" borderId="22" xfId="2" applyNumberFormat="1" applyFont="1" applyFill="1" applyBorder="1" applyAlignment="1">
      <alignment horizontal="center" vertical="center"/>
    </xf>
    <xf numFmtId="10" fontId="5" fillId="0" borderId="1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10" fontId="3" fillId="0" borderId="0" xfId="0" applyNumberFormat="1" applyFont="1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11" fillId="3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4" fontId="6" fillId="0" borderId="21" xfId="1" applyFont="1" applyBorder="1" applyAlignment="1">
      <alignment horizontal="center" vertical="center"/>
    </xf>
    <xf numFmtId="44" fontId="6" fillId="0" borderId="25" xfId="1" applyFont="1" applyBorder="1" applyAlignment="1">
      <alignment horizontal="center" vertical="center"/>
    </xf>
    <xf numFmtId="0" fontId="0" fillId="0" borderId="7" xfId="0" applyBorder="1"/>
    <xf numFmtId="44" fontId="6" fillId="2" borderId="21" xfId="1" applyFont="1" applyFill="1" applyBorder="1"/>
    <xf numFmtId="0" fontId="13" fillId="3" borderId="5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4" fontId="6" fillId="0" borderId="6" xfId="1" applyFont="1" applyBorder="1" applyAlignment="1">
      <alignment horizontal="center" vertical="center"/>
    </xf>
    <xf numFmtId="44" fontId="6" fillId="0" borderId="8" xfId="1" applyFont="1" applyBorder="1" applyAlignment="1">
      <alignment horizontal="center" vertical="center"/>
    </xf>
    <xf numFmtId="10" fontId="5" fillId="0" borderId="6" xfId="2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44" fontId="6" fillId="0" borderId="18" xfId="1" applyFont="1" applyBorder="1" applyAlignment="1">
      <alignment horizontal="center" vertical="center"/>
    </xf>
    <xf numFmtId="44" fontId="6" fillId="0" borderId="22" xfId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10" fontId="5" fillId="0" borderId="10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142876</xdr:colOff>
      <xdr:row>0</xdr:row>
      <xdr:rowOff>1458423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42364FF-6E93-72DA-D1D9-16C971E06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23" t="8857" r="4840" b="16592"/>
        <a:stretch/>
      </xdr:blipFill>
      <xdr:spPr>
        <a:xfrm>
          <a:off x="1" y="0"/>
          <a:ext cx="11060906" cy="1458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3ACCA-D9BD-45DC-84D2-F9C0F37B919A}">
  <sheetPr>
    <pageSetUpPr fitToPage="1"/>
  </sheetPr>
  <dimension ref="A1:P98"/>
  <sheetViews>
    <sheetView showGridLines="0" tabSelected="1" zoomScale="80" zoomScaleNormal="80" workbookViewId="0">
      <selection activeCell="S21" sqref="S21"/>
    </sheetView>
  </sheetViews>
  <sheetFormatPr baseColWidth="10" defaultRowHeight="15" x14ac:dyDescent="0.25"/>
  <cols>
    <col min="2" max="2" width="51" customWidth="1"/>
    <col min="5" max="5" width="1.7109375" customWidth="1"/>
    <col min="7" max="7" width="51" customWidth="1"/>
    <col min="8" max="8" width="14.140625" bestFit="1" customWidth="1"/>
    <col min="9" max="9" width="14.140625" customWidth="1"/>
    <col min="10" max="10" width="1.7109375" customWidth="1"/>
    <col min="11" max="11" width="13.7109375" customWidth="1"/>
    <col min="12" max="12" width="16.85546875" customWidth="1"/>
    <col min="13" max="13" width="12.5703125" bestFit="1" customWidth="1"/>
    <col min="14" max="14" width="19.140625" customWidth="1"/>
    <col min="15" max="15" width="25.7109375" customWidth="1"/>
  </cols>
  <sheetData>
    <row r="1" spans="1:15" ht="121.5" customHeight="1" x14ac:dyDescent="0.25"/>
    <row r="2" spans="1:15" ht="36" customHeight="1" x14ac:dyDescent="0.25">
      <c r="A2" s="70" t="s">
        <v>67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ht="7.15" customHeight="1" thickBot="1" x14ac:dyDescent="0.5">
      <c r="A3" s="1"/>
      <c r="B3" s="1"/>
      <c r="C3" s="1"/>
      <c r="D3" s="1"/>
      <c r="E3" s="1"/>
      <c r="F3" s="1"/>
      <c r="G3" s="1"/>
      <c r="H3" s="1"/>
      <c r="I3" s="2"/>
    </row>
    <row r="4" spans="1:15" ht="18" x14ac:dyDescent="0.35">
      <c r="A4" s="77" t="s">
        <v>0</v>
      </c>
      <c r="B4" s="78"/>
      <c r="C4" s="78"/>
      <c r="D4" s="3"/>
      <c r="E4" s="4"/>
      <c r="F4" s="77" t="s">
        <v>1</v>
      </c>
      <c r="G4" s="78"/>
      <c r="H4" s="78"/>
      <c r="I4" s="5"/>
      <c r="K4" s="74" t="s">
        <v>44</v>
      </c>
      <c r="L4" s="75"/>
      <c r="M4" s="75"/>
      <c r="N4" s="86"/>
      <c r="O4" s="55" t="s">
        <v>59</v>
      </c>
    </row>
    <row r="5" spans="1:15" ht="51" customHeight="1" x14ac:dyDescent="0.35">
      <c r="A5" s="60" t="s">
        <v>2</v>
      </c>
      <c r="B5" s="66" t="s">
        <v>3</v>
      </c>
      <c r="C5" s="66"/>
      <c r="D5" s="7"/>
      <c r="E5" s="38"/>
      <c r="F5" s="60" t="s">
        <v>2</v>
      </c>
      <c r="G5" s="66" t="s">
        <v>3</v>
      </c>
      <c r="H5" s="66"/>
      <c r="I5" s="8"/>
      <c r="K5" s="87" t="s">
        <v>58</v>
      </c>
      <c r="L5" s="66"/>
      <c r="M5" s="88" t="s">
        <v>60</v>
      </c>
      <c r="N5" s="89"/>
      <c r="O5" s="61" t="s">
        <v>61</v>
      </c>
    </row>
    <row r="6" spans="1:15" ht="18" x14ac:dyDescent="0.35">
      <c r="A6" s="6">
        <v>1</v>
      </c>
      <c r="B6" s="9" t="s">
        <v>4</v>
      </c>
      <c r="C6" s="10">
        <v>0.76</v>
      </c>
      <c r="D6" s="11"/>
      <c r="E6" s="4"/>
      <c r="F6" s="12">
        <v>1</v>
      </c>
      <c r="G6" s="9" t="s">
        <v>4</v>
      </c>
      <c r="H6" s="10">
        <v>0.87473632999999995</v>
      </c>
      <c r="I6" s="8"/>
      <c r="K6" s="90" t="s">
        <v>45</v>
      </c>
      <c r="L6" s="91"/>
      <c r="M6" s="92">
        <v>53763.44</v>
      </c>
      <c r="N6" s="93"/>
      <c r="O6" s="56">
        <v>215053.76</v>
      </c>
    </row>
    <row r="7" spans="1:15" ht="18" x14ac:dyDescent="0.35">
      <c r="A7" s="6">
        <v>2</v>
      </c>
      <c r="B7" s="13" t="s">
        <v>5</v>
      </c>
      <c r="C7" s="10">
        <v>4.4999999999999998E-2</v>
      </c>
      <c r="D7" s="11"/>
      <c r="E7" s="4"/>
      <c r="F7" s="12">
        <v>2</v>
      </c>
      <c r="G7" s="13" t="s">
        <v>5</v>
      </c>
      <c r="H7" s="10">
        <v>3.4583950000000002E-2</v>
      </c>
      <c r="I7" s="8"/>
      <c r="K7" s="90" t="s">
        <v>46</v>
      </c>
      <c r="L7" s="91"/>
      <c r="M7" s="92">
        <v>5376.34</v>
      </c>
      <c r="N7" s="93"/>
      <c r="O7" s="56">
        <v>21505.38</v>
      </c>
    </row>
    <row r="8" spans="1:15" ht="18" x14ac:dyDescent="0.35">
      <c r="A8" s="6">
        <v>3</v>
      </c>
      <c r="B8" s="9" t="s">
        <v>6</v>
      </c>
      <c r="C8" s="10">
        <v>8.5000000000000006E-2</v>
      </c>
      <c r="D8" s="11"/>
      <c r="E8" s="4"/>
      <c r="F8" s="12">
        <v>3</v>
      </c>
      <c r="G8" s="9" t="s">
        <v>6</v>
      </c>
      <c r="H8" s="10">
        <v>1.3113079999999999E-2</v>
      </c>
      <c r="I8" s="8"/>
      <c r="K8" s="90" t="s">
        <v>47</v>
      </c>
      <c r="L8" s="91"/>
      <c r="M8" s="92">
        <v>5376.34</v>
      </c>
      <c r="N8" s="93"/>
      <c r="O8" s="56">
        <v>21505.38</v>
      </c>
    </row>
    <row r="9" spans="1:15" ht="18" x14ac:dyDescent="0.35">
      <c r="A9" s="6">
        <v>4</v>
      </c>
      <c r="B9" s="13" t="s">
        <v>7</v>
      </c>
      <c r="C9" s="10">
        <v>1.4999999999999999E-2</v>
      </c>
      <c r="D9" s="14"/>
      <c r="E9" s="4"/>
      <c r="F9" s="12">
        <v>4</v>
      </c>
      <c r="G9" s="9" t="s">
        <v>8</v>
      </c>
      <c r="H9" s="10">
        <v>7.7566640000000006E-2</v>
      </c>
      <c r="I9" s="8"/>
      <c r="K9" s="90" t="s">
        <v>48</v>
      </c>
      <c r="L9" s="91"/>
      <c r="M9" s="92">
        <v>5376.34</v>
      </c>
      <c r="N9" s="93"/>
      <c r="O9" s="56">
        <v>21505.38</v>
      </c>
    </row>
    <row r="10" spans="1:15" ht="15.75" x14ac:dyDescent="0.3">
      <c r="A10" s="6">
        <v>5</v>
      </c>
      <c r="B10" s="9" t="s">
        <v>8</v>
      </c>
      <c r="C10" s="10">
        <v>9.5000000000000001E-2</v>
      </c>
      <c r="D10" s="11"/>
      <c r="E10" s="4"/>
      <c r="F10" s="15">
        <v>5</v>
      </c>
      <c r="G10" s="16" t="s">
        <v>9</v>
      </c>
      <c r="H10" s="17" t="s">
        <v>10</v>
      </c>
      <c r="I10" s="18">
        <v>21.51</v>
      </c>
      <c r="K10" s="90" t="s">
        <v>49</v>
      </c>
      <c r="L10" s="91"/>
      <c r="M10" s="92">
        <v>5376.34</v>
      </c>
      <c r="N10" s="93"/>
      <c r="O10" s="56">
        <v>21505.38</v>
      </c>
    </row>
    <row r="11" spans="1:15" ht="15.75" x14ac:dyDescent="0.3">
      <c r="A11" s="19">
        <v>6</v>
      </c>
      <c r="B11" s="20" t="s">
        <v>11</v>
      </c>
      <c r="C11" s="17" t="s">
        <v>10</v>
      </c>
      <c r="D11" s="21">
        <v>161.29</v>
      </c>
      <c r="E11" s="4"/>
      <c r="F11" s="15">
        <v>6</v>
      </c>
      <c r="G11" s="20" t="s">
        <v>12</v>
      </c>
      <c r="H11" s="17" t="s">
        <v>10</v>
      </c>
      <c r="I11" s="18">
        <v>16.13</v>
      </c>
      <c r="K11" s="90" t="s">
        <v>50</v>
      </c>
      <c r="L11" s="91"/>
      <c r="M11" s="92">
        <v>5376.34</v>
      </c>
      <c r="N11" s="93"/>
      <c r="O11" s="56">
        <v>21505.38</v>
      </c>
    </row>
    <row r="12" spans="1:15" ht="15.75" x14ac:dyDescent="0.3">
      <c r="A12" s="19">
        <v>7</v>
      </c>
      <c r="B12" s="16" t="s">
        <v>9</v>
      </c>
      <c r="C12" s="17" t="s">
        <v>10</v>
      </c>
      <c r="D12" s="21">
        <v>43.01</v>
      </c>
      <c r="E12" s="4"/>
      <c r="F12" s="15">
        <v>7</v>
      </c>
      <c r="G12" s="20" t="s">
        <v>13</v>
      </c>
      <c r="H12" s="17" t="s">
        <v>10</v>
      </c>
      <c r="I12" s="18">
        <v>10</v>
      </c>
      <c r="J12" s="22"/>
      <c r="K12" s="90" t="s">
        <v>51</v>
      </c>
      <c r="L12" s="91"/>
      <c r="M12" s="92">
        <v>537.63</v>
      </c>
      <c r="N12" s="93"/>
      <c r="O12" s="56">
        <v>2150.54</v>
      </c>
    </row>
    <row r="13" spans="1:15" ht="18" customHeight="1" thickBot="1" x14ac:dyDescent="0.4">
      <c r="A13" s="19">
        <v>8</v>
      </c>
      <c r="B13" s="20" t="s">
        <v>12</v>
      </c>
      <c r="C13" s="17" t="s">
        <v>10</v>
      </c>
      <c r="D13" s="21">
        <v>32.26</v>
      </c>
      <c r="E13" s="4"/>
      <c r="F13" s="23"/>
      <c r="G13" s="24"/>
      <c r="H13" s="25">
        <f>H6+H7+H8+H9</f>
        <v>1</v>
      </c>
      <c r="I13" s="26"/>
      <c r="K13" s="90" t="s">
        <v>52</v>
      </c>
      <c r="L13" s="91"/>
      <c r="M13" s="92">
        <v>537.63</v>
      </c>
      <c r="N13" s="93"/>
      <c r="O13" s="56">
        <v>2150.54</v>
      </c>
    </row>
    <row r="14" spans="1:15" ht="18.75" thickBot="1" x14ac:dyDescent="0.4">
      <c r="A14" s="19">
        <v>9</v>
      </c>
      <c r="B14" s="27" t="s">
        <v>14</v>
      </c>
      <c r="C14" s="17" t="s">
        <v>10</v>
      </c>
      <c r="D14" s="21">
        <v>26.88</v>
      </c>
      <c r="E14" s="4"/>
      <c r="F14" s="28"/>
      <c r="G14" s="28"/>
      <c r="H14" s="28"/>
      <c r="I14" s="2"/>
      <c r="K14" s="90" t="s">
        <v>53</v>
      </c>
      <c r="L14" s="91"/>
      <c r="M14" s="92">
        <v>537.63</v>
      </c>
      <c r="N14" s="93"/>
      <c r="O14" s="56">
        <v>2150.54</v>
      </c>
    </row>
    <row r="15" spans="1:15" ht="18" x14ac:dyDescent="0.35">
      <c r="A15" s="6"/>
      <c r="B15" s="29"/>
      <c r="C15" s="30">
        <f>C6+C7+C8+C9+C10</f>
        <v>1</v>
      </c>
      <c r="D15" s="11"/>
      <c r="E15" s="4"/>
      <c r="F15" s="74" t="s">
        <v>27</v>
      </c>
      <c r="G15" s="75"/>
      <c r="H15" s="76"/>
      <c r="I15" s="31"/>
      <c r="K15" s="90" t="s">
        <v>54</v>
      </c>
      <c r="L15" s="91"/>
      <c r="M15" s="92">
        <v>53.76</v>
      </c>
      <c r="N15" s="93"/>
      <c r="O15" s="56">
        <v>215.05</v>
      </c>
    </row>
    <row r="16" spans="1:15" ht="24.75" customHeight="1" x14ac:dyDescent="0.3">
      <c r="A16" s="67" t="s">
        <v>16</v>
      </c>
      <c r="B16" s="68"/>
      <c r="C16" s="68"/>
      <c r="D16" s="11"/>
      <c r="E16" s="4"/>
      <c r="F16" s="60" t="s">
        <v>2</v>
      </c>
      <c r="G16" s="66" t="s">
        <v>3</v>
      </c>
      <c r="H16" s="66"/>
      <c r="I16" s="41"/>
      <c r="K16" s="90" t="s">
        <v>55</v>
      </c>
      <c r="L16" s="91"/>
      <c r="M16" s="92">
        <v>53.76</v>
      </c>
      <c r="N16" s="93"/>
      <c r="O16" s="56">
        <v>215.05</v>
      </c>
    </row>
    <row r="17" spans="1:16" ht="21" customHeight="1" x14ac:dyDescent="0.35">
      <c r="A17" s="60" t="s">
        <v>2</v>
      </c>
      <c r="B17" s="66" t="s">
        <v>17</v>
      </c>
      <c r="C17" s="66"/>
      <c r="D17" s="11"/>
      <c r="E17" s="4"/>
      <c r="F17" s="6">
        <v>1</v>
      </c>
      <c r="G17" s="29" t="s">
        <v>29</v>
      </c>
      <c r="H17" s="10">
        <v>0.33550000000000002</v>
      </c>
      <c r="I17" s="8"/>
      <c r="K17" s="90" t="s">
        <v>56</v>
      </c>
      <c r="L17" s="91"/>
      <c r="M17" s="92">
        <v>5.37</v>
      </c>
      <c r="N17" s="93"/>
      <c r="O17" s="56">
        <v>21.51</v>
      </c>
    </row>
    <row r="18" spans="1:16" ht="18.75" thickBot="1" x14ac:dyDescent="0.4">
      <c r="A18" s="6">
        <v>1</v>
      </c>
      <c r="B18" s="9" t="s">
        <v>4</v>
      </c>
      <c r="C18" s="10">
        <v>0.73</v>
      </c>
      <c r="D18" s="11"/>
      <c r="E18" s="4"/>
      <c r="F18" s="6">
        <v>2</v>
      </c>
      <c r="G18" s="29" t="s">
        <v>30</v>
      </c>
      <c r="H18" s="10">
        <v>0.31640000000000001</v>
      </c>
      <c r="I18" s="8"/>
      <c r="K18" s="95" t="s">
        <v>57</v>
      </c>
      <c r="L18" s="96"/>
      <c r="M18" s="97">
        <v>5.37</v>
      </c>
      <c r="N18" s="98"/>
      <c r="O18" s="57">
        <v>21.51</v>
      </c>
    </row>
    <row r="19" spans="1:16" ht="18.75" thickBot="1" x14ac:dyDescent="0.4">
      <c r="A19" s="6">
        <v>2</v>
      </c>
      <c r="B19" s="9" t="s">
        <v>6</v>
      </c>
      <c r="C19" s="10">
        <v>0.14000000000000001</v>
      </c>
      <c r="D19" s="11"/>
      <c r="E19" s="4"/>
      <c r="F19" s="6">
        <v>3</v>
      </c>
      <c r="G19" s="29" t="s">
        <v>32</v>
      </c>
      <c r="H19" s="10">
        <v>0.34810000000000002</v>
      </c>
      <c r="I19" s="8"/>
    </row>
    <row r="20" spans="1:16" ht="15.75" x14ac:dyDescent="0.3">
      <c r="A20" s="6">
        <v>3</v>
      </c>
      <c r="B20" s="9" t="s">
        <v>8</v>
      </c>
      <c r="C20" s="10">
        <v>0.13</v>
      </c>
      <c r="D20" s="11"/>
      <c r="E20" s="4"/>
      <c r="F20" s="19">
        <v>4</v>
      </c>
      <c r="G20" s="27" t="s">
        <v>34</v>
      </c>
      <c r="H20" s="27" t="s">
        <v>10</v>
      </c>
      <c r="I20" s="18">
        <v>10</v>
      </c>
      <c r="K20" s="104" t="s">
        <v>15</v>
      </c>
      <c r="L20" s="105"/>
      <c r="M20" s="105"/>
      <c r="N20" s="105"/>
      <c r="O20" s="105"/>
      <c r="P20" s="106"/>
    </row>
    <row r="21" spans="1:16" ht="18" customHeight="1" thickBot="1" x14ac:dyDescent="0.4">
      <c r="A21" s="19">
        <v>4</v>
      </c>
      <c r="B21" s="16" t="s">
        <v>9</v>
      </c>
      <c r="C21" s="17" t="s">
        <v>10</v>
      </c>
      <c r="D21" s="21">
        <v>26.88</v>
      </c>
      <c r="E21" s="4"/>
      <c r="F21" s="23"/>
      <c r="G21" s="24"/>
      <c r="H21" s="25">
        <f>H17+H18+H19</f>
        <v>1</v>
      </c>
      <c r="I21" s="26"/>
      <c r="K21" s="60" t="s">
        <v>2</v>
      </c>
      <c r="L21" s="99" t="s">
        <v>3</v>
      </c>
      <c r="M21" s="100"/>
      <c r="N21" s="100"/>
      <c r="O21" s="100"/>
      <c r="P21" s="58"/>
    </row>
    <row r="22" spans="1:16" ht="15.75" x14ac:dyDescent="0.3">
      <c r="A22" s="19">
        <v>5</v>
      </c>
      <c r="B22" s="16" t="s">
        <v>23</v>
      </c>
      <c r="C22" s="17" t="s">
        <v>10</v>
      </c>
      <c r="D22" s="21">
        <v>10.75</v>
      </c>
      <c r="E22" s="4"/>
      <c r="J22" s="22"/>
      <c r="K22" s="12">
        <v>1</v>
      </c>
      <c r="L22" s="111" t="s">
        <v>18</v>
      </c>
      <c r="M22" s="111"/>
      <c r="N22" s="94">
        <v>0.18990000000000001</v>
      </c>
      <c r="O22" s="94"/>
      <c r="P22" s="58"/>
    </row>
    <row r="23" spans="1:16" ht="15.75" x14ac:dyDescent="0.3">
      <c r="A23" s="6"/>
      <c r="B23" s="9"/>
      <c r="C23" s="30">
        <f>C18+C19+C20</f>
        <v>1</v>
      </c>
      <c r="D23" s="11"/>
      <c r="E23" s="4"/>
      <c r="F23" s="107" t="s">
        <v>41</v>
      </c>
      <c r="G23" s="108"/>
      <c r="H23" s="109"/>
      <c r="J23" s="22"/>
      <c r="K23" s="12">
        <v>2</v>
      </c>
      <c r="L23" s="111" t="s">
        <v>19</v>
      </c>
      <c r="M23" s="111"/>
      <c r="N23" s="94">
        <v>0.16700000000000001</v>
      </c>
      <c r="O23" s="94"/>
      <c r="P23" s="58"/>
    </row>
    <row r="24" spans="1:16" ht="30" customHeight="1" x14ac:dyDescent="0.3">
      <c r="A24" s="67" t="s">
        <v>26</v>
      </c>
      <c r="B24" s="68"/>
      <c r="C24" s="68"/>
      <c r="D24" s="11"/>
      <c r="E24" s="4"/>
      <c r="F24" s="54" t="s">
        <v>2</v>
      </c>
      <c r="G24" s="72" t="s">
        <v>42</v>
      </c>
      <c r="H24" s="73"/>
      <c r="K24" s="12">
        <v>3</v>
      </c>
      <c r="L24" s="111" t="s">
        <v>20</v>
      </c>
      <c r="M24" s="111"/>
      <c r="N24" s="94">
        <v>6.83E-2</v>
      </c>
      <c r="O24" s="94"/>
      <c r="P24" s="58"/>
    </row>
    <row r="25" spans="1:16" ht="18.75" customHeight="1" x14ac:dyDescent="0.35">
      <c r="A25" s="60" t="s">
        <v>2</v>
      </c>
      <c r="B25" s="66" t="s">
        <v>3</v>
      </c>
      <c r="C25" s="66"/>
      <c r="D25" s="11"/>
      <c r="E25" s="4"/>
      <c r="F25" s="48">
        <v>1</v>
      </c>
      <c r="G25" s="29" t="s">
        <v>65</v>
      </c>
      <c r="H25" s="10">
        <v>1</v>
      </c>
      <c r="I25" s="33"/>
      <c r="K25" s="12">
        <v>4</v>
      </c>
      <c r="L25" s="111" t="s">
        <v>21</v>
      </c>
      <c r="M25" s="111"/>
      <c r="N25" s="94">
        <v>0.14580000000000001</v>
      </c>
      <c r="O25" s="94"/>
      <c r="P25" s="58"/>
    </row>
    <row r="26" spans="1:16" ht="16.5" thickBot="1" x14ac:dyDescent="0.35">
      <c r="A26" s="34">
        <v>1</v>
      </c>
      <c r="B26" s="35" t="s">
        <v>4</v>
      </c>
      <c r="C26" s="36">
        <v>1</v>
      </c>
      <c r="D26" s="37"/>
      <c r="E26" s="4"/>
      <c r="K26" s="12">
        <v>5</v>
      </c>
      <c r="L26" s="111" t="s">
        <v>22</v>
      </c>
      <c r="M26" s="111"/>
      <c r="N26" s="94">
        <v>0.19739999999999999</v>
      </c>
      <c r="O26" s="94"/>
      <c r="P26" s="58"/>
    </row>
    <row r="27" spans="1:16" ht="29.25" customHeight="1" thickBot="1" x14ac:dyDescent="0.35">
      <c r="A27" s="4"/>
      <c r="B27" s="38"/>
      <c r="C27" s="39"/>
      <c r="D27" s="40"/>
      <c r="E27" s="4"/>
      <c r="F27" s="63" t="s">
        <v>38</v>
      </c>
      <c r="G27" s="64"/>
      <c r="H27" s="65"/>
      <c r="K27" s="12">
        <v>6</v>
      </c>
      <c r="L27" s="111" t="s">
        <v>24</v>
      </c>
      <c r="M27" s="111"/>
      <c r="N27" s="94">
        <v>0.2316</v>
      </c>
      <c r="O27" s="94"/>
      <c r="P27" s="58"/>
    </row>
    <row r="28" spans="1:16" ht="19.5" customHeight="1" x14ac:dyDescent="0.3">
      <c r="A28" s="80" t="s">
        <v>28</v>
      </c>
      <c r="B28" s="81"/>
      <c r="C28" s="82"/>
      <c r="D28" s="40"/>
      <c r="E28" s="4"/>
      <c r="F28" s="60" t="s">
        <v>2</v>
      </c>
      <c r="G28" s="66" t="s">
        <v>3</v>
      </c>
      <c r="H28" s="66"/>
      <c r="K28" s="15">
        <v>7</v>
      </c>
      <c r="L28" s="112" t="s">
        <v>25</v>
      </c>
      <c r="M28" s="112"/>
      <c r="N28" s="110" t="s">
        <v>10</v>
      </c>
      <c r="O28" s="110"/>
      <c r="P28" s="59">
        <v>10</v>
      </c>
    </row>
    <row r="29" spans="1:16" ht="21" customHeight="1" thickBot="1" x14ac:dyDescent="0.35">
      <c r="A29" s="60" t="s">
        <v>2</v>
      </c>
      <c r="B29" s="66" t="s">
        <v>3</v>
      </c>
      <c r="C29" s="66"/>
      <c r="D29" s="40"/>
      <c r="E29" s="4"/>
      <c r="F29" s="6" t="s">
        <v>40</v>
      </c>
      <c r="G29" s="9" t="s">
        <v>66</v>
      </c>
      <c r="H29" s="42">
        <v>0.30908999999999998</v>
      </c>
      <c r="K29" s="102"/>
      <c r="L29" s="103"/>
      <c r="M29" s="103"/>
      <c r="N29" s="101">
        <f>N22+N23+N24+N25+N26+N27</f>
        <v>1</v>
      </c>
      <c r="O29" s="101"/>
      <c r="P29" s="32"/>
    </row>
    <row r="30" spans="1:16" ht="18" customHeight="1" x14ac:dyDescent="0.3">
      <c r="A30" s="6">
        <v>1</v>
      </c>
      <c r="B30" s="9" t="s">
        <v>31</v>
      </c>
      <c r="C30" s="42">
        <v>0.45454499999999998</v>
      </c>
      <c r="D30" s="40"/>
      <c r="E30" s="4"/>
      <c r="F30" s="6">
        <v>1</v>
      </c>
      <c r="G30" s="9" t="s">
        <v>33</v>
      </c>
      <c r="H30" s="42">
        <v>0.23636399999999999</v>
      </c>
    </row>
    <row r="31" spans="1:16" ht="15.75" x14ac:dyDescent="0.3">
      <c r="A31" s="6">
        <v>2</v>
      </c>
      <c r="B31" s="9" t="s">
        <v>33</v>
      </c>
      <c r="C31" s="42">
        <v>0.145454</v>
      </c>
      <c r="D31" s="40"/>
      <c r="E31" s="4"/>
      <c r="F31" s="6">
        <v>2</v>
      </c>
      <c r="G31" s="9" t="s">
        <v>35</v>
      </c>
      <c r="H31" s="42">
        <v>0.18181800000000001</v>
      </c>
    </row>
    <row r="32" spans="1:16" ht="15.75" x14ac:dyDescent="0.3">
      <c r="A32" s="6">
        <v>3</v>
      </c>
      <c r="B32" s="9" t="s">
        <v>35</v>
      </c>
      <c r="C32" s="42">
        <v>0.127272</v>
      </c>
      <c r="D32" s="40"/>
      <c r="E32" s="4"/>
      <c r="F32" s="6">
        <v>3</v>
      </c>
      <c r="G32" s="9" t="s">
        <v>36</v>
      </c>
      <c r="H32" s="42">
        <v>0.272727</v>
      </c>
    </row>
    <row r="33" spans="1:9" ht="18.75" thickBot="1" x14ac:dyDescent="0.4">
      <c r="A33" s="6">
        <v>4</v>
      </c>
      <c r="B33" s="9" t="s">
        <v>36</v>
      </c>
      <c r="C33" s="42">
        <v>0.127272</v>
      </c>
      <c r="D33" s="40"/>
      <c r="E33" s="4"/>
      <c r="F33" s="23"/>
      <c r="G33" s="24"/>
      <c r="H33" s="47">
        <f>H29+H30+H31+H32</f>
        <v>0.99999900000000008</v>
      </c>
      <c r="I33" s="2"/>
    </row>
    <row r="34" spans="1:9" ht="24.75" customHeight="1" thickBot="1" x14ac:dyDescent="0.35">
      <c r="A34" s="6">
        <v>5</v>
      </c>
      <c r="B34" s="9" t="s">
        <v>37</v>
      </c>
      <c r="C34" s="42">
        <v>0.145454</v>
      </c>
      <c r="D34" s="4"/>
      <c r="E34" s="4"/>
      <c r="F34" s="4"/>
      <c r="G34" s="4"/>
      <c r="H34" s="4"/>
    </row>
    <row r="35" spans="1:9" ht="26.25" customHeight="1" x14ac:dyDescent="0.3">
      <c r="A35" s="43"/>
      <c r="B35" s="44"/>
      <c r="C35" s="45">
        <f>C30+C31+C32+C33+C34</f>
        <v>0.99999700000000002</v>
      </c>
      <c r="D35" s="4"/>
      <c r="E35" s="4"/>
      <c r="F35" s="77" t="s">
        <v>43</v>
      </c>
      <c r="G35" s="78"/>
      <c r="H35" s="79"/>
    </row>
    <row r="36" spans="1:9" ht="18" customHeight="1" x14ac:dyDescent="0.3">
      <c r="A36" s="67" t="s">
        <v>39</v>
      </c>
      <c r="B36" s="68"/>
      <c r="C36" s="69"/>
      <c r="D36" s="4"/>
      <c r="E36" s="4"/>
      <c r="F36" s="62" t="s">
        <v>2</v>
      </c>
      <c r="G36" s="66" t="s">
        <v>62</v>
      </c>
      <c r="H36" s="66"/>
    </row>
    <row r="37" spans="1:9" ht="30" customHeight="1" thickBot="1" x14ac:dyDescent="0.35">
      <c r="A37" s="60" t="s">
        <v>2</v>
      </c>
      <c r="B37" s="66" t="s">
        <v>3</v>
      </c>
      <c r="C37" s="66"/>
      <c r="D37" s="4"/>
      <c r="E37" s="4"/>
      <c r="F37" s="83" t="s">
        <v>63</v>
      </c>
      <c r="G37" s="84"/>
      <c r="H37" s="85"/>
    </row>
    <row r="38" spans="1:9" ht="18" customHeight="1" thickBot="1" x14ac:dyDescent="0.35">
      <c r="A38" s="34">
        <v>1</v>
      </c>
      <c r="B38" s="35" t="s">
        <v>64</v>
      </c>
      <c r="C38" s="46">
        <v>1</v>
      </c>
      <c r="D38" s="4"/>
      <c r="E38" s="4"/>
    </row>
    <row r="39" spans="1:9" ht="15.75" x14ac:dyDescent="0.3">
      <c r="D39" s="4"/>
      <c r="E39" s="4"/>
    </row>
    <row r="40" spans="1:9" ht="15.75" x14ac:dyDescent="0.3">
      <c r="D40" s="4"/>
      <c r="E40" s="4"/>
    </row>
    <row r="41" spans="1:9" ht="30" customHeight="1" x14ac:dyDescent="0.3">
      <c r="D41" s="4"/>
      <c r="E41" s="4"/>
    </row>
    <row r="42" spans="1:9" ht="18" customHeight="1" x14ac:dyDescent="0.3">
      <c r="D42" s="4"/>
      <c r="E42" s="4"/>
    </row>
    <row r="43" spans="1:9" ht="15.75" x14ac:dyDescent="0.3">
      <c r="D43" s="4"/>
      <c r="E43" s="4"/>
    </row>
    <row r="44" spans="1:9" ht="15.75" x14ac:dyDescent="0.3">
      <c r="D44" s="4"/>
      <c r="E44" s="4"/>
    </row>
    <row r="45" spans="1:9" ht="18" customHeight="1" x14ac:dyDescent="0.35">
      <c r="D45" s="2"/>
      <c r="E45" s="2"/>
    </row>
    <row r="46" spans="1:9" ht="18" x14ac:dyDescent="0.35">
      <c r="E46" s="2"/>
    </row>
    <row r="47" spans="1:9" ht="18" x14ac:dyDescent="0.35">
      <c r="E47" s="2"/>
    </row>
    <row r="48" spans="1:9" ht="18" x14ac:dyDescent="0.35">
      <c r="E48" s="2"/>
    </row>
    <row r="49" spans="4:9" ht="18" x14ac:dyDescent="0.35">
      <c r="E49" s="2"/>
      <c r="F49" s="2"/>
      <c r="G49" s="2"/>
      <c r="H49" s="2"/>
      <c r="I49" s="2"/>
    </row>
    <row r="50" spans="4:9" ht="18" x14ac:dyDescent="0.35">
      <c r="E50" s="2"/>
      <c r="F50" s="2"/>
      <c r="G50" s="2"/>
      <c r="H50" s="2"/>
      <c r="I50" s="2"/>
    </row>
    <row r="51" spans="4:9" ht="18" x14ac:dyDescent="0.35">
      <c r="E51" s="2"/>
      <c r="F51" s="2"/>
      <c r="G51" s="2"/>
      <c r="H51" s="2"/>
      <c r="I51" s="2"/>
    </row>
    <row r="52" spans="4:9" ht="18" x14ac:dyDescent="0.35">
      <c r="D52" s="49"/>
      <c r="E52" s="2"/>
      <c r="F52" s="2"/>
      <c r="G52" s="2"/>
      <c r="H52" s="2"/>
      <c r="I52" s="2"/>
    </row>
    <row r="53" spans="4:9" ht="18" customHeight="1" x14ac:dyDescent="0.35">
      <c r="D53" s="2"/>
      <c r="E53" s="2"/>
      <c r="F53" s="2"/>
      <c r="G53" s="2"/>
      <c r="H53" s="2"/>
      <c r="I53" s="2"/>
    </row>
    <row r="54" spans="4:9" ht="18" x14ac:dyDescent="0.35">
      <c r="D54" s="2"/>
      <c r="E54" s="2"/>
      <c r="F54" s="2"/>
      <c r="G54" s="2"/>
      <c r="H54" s="2"/>
      <c r="I54" s="2"/>
    </row>
    <row r="55" spans="4:9" ht="18" x14ac:dyDescent="0.35">
      <c r="D55" s="2"/>
      <c r="E55" s="2"/>
      <c r="F55" s="2"/>
      <c r="G55" s="2"/>
      <c r="H55" s="2"/>
      <c r="I55" s="2"/>
    </row>
    <row r="56" spans="4:9" ht="18" x14ac:dyDescent="0.35">
      <c r="D56" s="2"/>
      <c r="E56" s="2"/>
      <c r="F56" s="2"/>
      <c r="G56" s="2"/>
      <c r="H56" s="2"/>
      <c r="I56" s="2"/>
    </row>
    <row r="67" spans="1:14" x14ac:dyDescent="0.25">
      <c r="I67" s="50"/>
      <c r="J67" s="51"/>
    </row>
    <row r="68" spans="1:14" ht="18" x14ac:dyDescent="0.35">
      <c r="A68" s="2"/>
      <c r="B68" s="2"/>
      <c r="C68" s="49"/>
      <c r="I68" s="50"/>
      <c r="J68" s="51"/>
    </row>
    <row r="75" spans="1:14" x14ac:dyDescent="0.25">
      <c r="N75" s="50"/>
    </row>
    <row r="76" spans="1:14" x14ac:dyDescent="0.25">
      <c r="G76" s="52"/>
      <c r="H76" s="50"/>
      <c r="I76" s="53"/>
    </row>
    <row r="77" spans="1:14" x14ac:dyDescent="0.25">
      <c r="G77" s="52"/>
      <c r="H77" s="50"/>
    </row>
    <row r="78" spans="1:14" x14ac:dyDescent="0.25">
      <c r="G78" s="52"/>
      <c r="H78" s="50"/>
    </row>
    <row r="79" spans="1:14" x14ac:dyDescent="0.25">
      <c r="G79" s="52"/>
      <c r="H79" s="50"/>
    </row>
    <row r="80" spans="1:14" x14ac:dyDescent="0.25">
      <c r="H80" s="51"/>
    </row>
    <row r="86" spans="11:11" x14ac:dyDescent="0.25">
      <c r="K86" s="50"/>
    </row>
    <row r="90" spans="11:11" x14ac:dyDescent="0.25">
      <c r="K90" s="50"/>
    </row>
    <row r="94" spans="11:11" x14ac:dyDescent="0.25">
      <c r="K94" s="50"/>
    </row>
    <row r="98" spans="11:11" x14ac:dyDescent="0.25">
      <c r="K98" s="50"/>
    </row>
  </sheetData>
  <mergeCells count="69">
    <mergeCell ref="N29:O29"/>
    <mergeCell ref="K29:M29"/>
    <mergeCell ref="K20:P20"/>
    <mergeCell ref="F23:H23"/>
    <mergeCell ref="N28:O28"/>
    <mergeCell ref="L22:M22"/>
    <mergeCell ref="L23:M23"/>
    <mergeCell ref="L24:M24"/>
    <mergeCell ref="L25:M25"/>
    <mergeCell ref="L26:M26"/>
    <mergeCell ref="L27:M27"/>
    <mergeCell ref="L28:M28"/>
    <mergeCell ref="N23:O23"/>
    <mergeCell ref="N24:O24"/>
    <mergeCell ref="N25:O25"/>
    <mergeCell ref="N26:O26"/>
    <mergeCell ref="K16:L16"/>
    <mergeCell ref="M16:N16"/>
    <mergeCell ref="K17:L17"/>
    <mergeCell ref="M17:N17"/>
    <mergeCell ref="N27:O27"/>
    <mergeCell ref="K18:L18"/>
    <mergeCell ref="M18:N18"/>
    <mergeCell ref="L21:O21"/>
    <mergeCell ref="N22:O22"/>
    <mergeCell ref="K13:L13"/>
    <mergeCell ref="M13:N13"/>
    <mergeCell ref="K14:L14"/>
    <mergeCell ref="M14:N14"/>
    <mergeCell ref="K15:L15"/>
    <mergeCell ref="M15:N15"/>
    <mergeCell ref="K10:L10"/>
    <mergeCell ref="M10:N10"/>
    <mergeCell ref="K11:L11"/>
    <mergeCell ref="M11:N11"/>
    <mergeCell ref="K12:L12"/>
    <mergeCell ref="M12:N12"/>
    <mergeCell ref="B37:C37"/>
    <mergeCell ref="F15:H15"/>
    <mergeCell ref="A4:C4"/>
    <mergeCell ref="F4:H4"/>
    <mergeCell ref="B5:C5"/>
    <mergeCell ref="G5:H5"/>
    <mergeCell ref="A16:C16"/>
    <mergeCell ref="B17:C17"/>
    <mergeCell ref="A24:C24"/>
    <mergeCell ref="B25:C25"/>
    <mergeCell ref="F35:H35"/>
    <mergeCell ref="G36:H36"/>
    <mergeCell ref="G16:H16"/>
    <mergeCell ref="A28:C28"/>
    <mergeCell ref="B29:C29"/>
    <mergeCell ref="F37:H37"/>
    <mergeCell ref="F27:H27"/>
    <mergeCell ref="G28:H28"/>
    <mergeCell ref="A36:C36"/>
    <mergeCell ref="A2:O2"/>
    <mergeCell ref="G24:H24"/>
    <mergeCell ref="K4:N4"/>
    <mergeCell ref="K5:L5"/>
    <mergeCell ref="M5:N5"/>
    <mergeCell ref="K6:L6"/>
    <mergeCell ref="M6:N6"/>
    <mergeCell ref="K7:L7"/>
    <mergeCell ref="M7:N7"/>
    <mergeCell ref="K8:L8"/>
    <mergeCell ref="M8:N8"/>
    <mergeCell ref="K9:L9"/>
    <mergeCell ref="M9:N9"/>
  </mergeCells>
  <phoneticPr fontId="8" type="noConversion"/>
  <printOptions horizontalCentered="1"/>
  <pageMargins left="0.17" right="0.22" top="0.31496062992125984" bottom="0.39370078740157483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Vertical</vt:lpstr>
      <vt:lpstr>Vertical!Área_de_impresión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2025-02-10T20:48:44Z</cp:lastPrinted>
  <dcterms:created xsi:type="dcterms:W3CDTF">2023-09-19T21:10:41Z</dcterms:created>
  <dcterms:modified xsi:type="dcterms:W3CDTF">2025-02-10T20:57:09Z</dcterms:modified>
</cp:coreProperties>
</file>